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5440" windowHeight="12345"/>
  </bookViews>
  <sheets>
    <sheet name="Kulturschaffende"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 r="E54" i="1"/>
  <c r="E49" i="1" l="1"/>
  <c r="E51" i="1" s="1"/>
  <c r="H28" i="1" s="1"/>
  <c r="H37" i="1" s="1"/>
  <c r="E48" i="1"/>
  <c r="H39" i="1"/>
  <c r="D39" i="1"/>
  <c r="D37" i="1"/>
  <c r="G36" i="1"/>
  <c r="C36" i="1"/>
  <c r="D38" i="1" s="1"/>
  <c r="H41" i="1" l="1"/>
  <c r="H38" i="1"/>
</calcChain>
</file>

<file path=xl/sharedStrings.xml><?xml version="1.0" encoding="utf-8"?>
<sst xmlns="http://schemas.openxmlformats.org/spreadsheetml/2006/main" count="81" uniqueCount="72">
  <si>
    <t>Schadensberechnung Kulturschaffende</t>
  </si>
  <si>
    <t>Ausfallentschädigung</t>
  </si>
  <si>
    <t>Mit der Verwendung und Einreichung der ausgefüllten Mustervorlage zur Schadensberechnung als Gesuchsbeilage, erleichtern sie die Gesuchsbearbeitung. Vielen Dank.</t>
  </si>
  <si>
    <t>Gesuchsnummer</t>
  </si>
  <si>
    <t>Vorname Name</t>
  </si>
  <si>
    <r>
      <t xml:space="preserve">Betroffene Tage </t>
    </r>
    <r>
      <rPr>
        <sz val="9"/>
        <color theme="1"/>
        <rFont val="Arial"/>
        <family val="2"/>
      </rPr>
      <t>(nur auszufüllen bei Einzelfirmen mit Betriebsschliessung)</t>
    </r>
  </si>
  <si>
    <t>Tage</t>
  </si>
  <si>
    <t>Gesuch</t>
  </si>
  <si>
    <r>
      <t xml:space="preserve">Prüfung
</t>
    </r>
    <r>
      <rPr>
        <b/>
        <sz val="11"/>
        <color rgb="FFFF0000"/>
        <rFont val="Arial"/>
        <family val="2"/>
      </rPr>
      <t>Wir durch das Amt für Kultur ausgefüllt</t>
    </r>
  </si>
  <si>
    <t>Gesuchswerte</t>
  </si>
  <si>
    <t>Berechnung durch Gesuchsbearbeitung</t>
  </si>
  <si>
    <t>Entgangene Einnahmen</t>
  </si>
  <si>
    <t>Aufwands-Minderung</t>
  </si>
  <si>
    <r>
      <t xml:space="preserve">&lt; </t>
    </r>
    <r>
      <rPr>
        <u/>
        <sz val="9"/>
        <color theme="1"/>
        <rFont val="Arial"/>
        <family val="2"/>
      </rPr>
      <t>Kulturschaffende:</t>
    </r>
    <r>
      <rPr>
        <sz val="9"/>
        <color theme="1"/>
        <rFont val="Arial"/>
        <family val="2"/>
      </rPr>
      <t xml:space="preserve"> Totale der betroffenen Anlässe/Veranstaltugen
&lt; </t>
    </r>
    <r>
      <rPr>
        <u/>
        <sz val="9"/>
        <color theme="1"/>
        <rFont val="Arial"/>
        <family val="2"/>
      </rPr>
      <t>Einzelfirmen:</t>
    </r>
    <r>
      <rPr>
        <sz val="9"/>
        <color theme="1"/>
        <rFont val="Arial"/>
        <family val="2"/>
      </rPr>
      <t xml:space="preserve"> Budgetwerte 2020 (-&gt; Anzahl der betroffenen Tagen der Betriebschliessung angeben)</t>
    </r>
  </si>
  <si>
    <t>Bemerkungen</t>
  </si>
  <si>
    <t>Gagen, Ticketverkäufe</t>
  </si>
  <si>
    <t>Entgangene Gagen, Honorare, Ticketverkäufe (Doordeals, Kollekte etc)</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</si>
  <si>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</si>
  <si>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</si>
  <si>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</si>
  <si>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</si>
  <si>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</si>
  <si>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r>
      <t>bei Einzelunternehmen auszufüllen</t>
    </r>
    <r>
      <rPr>
        <b/>
        <sz val="9"/>
        <color theme="1"/>
        <rFont val="Arial"/>
        <family val="2"/>
      </rPr>
      <t>:</t>
    </r>
    <r>
      <rPr>
        <sz val="9"/>
        <color theme="1"/>
        <rFont val="Arial"/>
        <family val="2"/>
      </rPr>
      <t xml:space="preserve"> sofern Gastronomie Teil des Kulturunternehmens ist</t>
    </r>
  </si>
  <si>
    <t>Shop</t>
  </si>
  <si>
    <t>bei Einzelunternehmen: sofern Shop Teil des Kulturunternehmens ist</t>
  </si>
  <si>
    <t>weitere entgangene Einnahmen</t>
  </si>
  <si>
    <t>Extra COVID19-Aufwände</t>
  </si>
  <si>
    <t>Allfällig entstandene Zusatzaufwände/Kosten durch Verschiebung/Ausfall</t>
  </si>
  <si>
    <t>Effektive Einnahmen</t>
  </si>
  <si>
    <t>Eingegangene Einnahmen</t>
  </si>
  <si>
    <t>Einnahmen aus regulärer Tätigkeit (Bei Einzelfirmen: Betrieb), die/der trotz der CORONA Massnahmen noch möglich ist</t>
  </si>
  <si>
    <t>Aufwandminderung</t>
  </si>
  <si>
    <t>Nicht angefallene Kosten</t>
  </si>
  <si>
    <r>
      <t xml:space="preserve">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
</t>
    </r>
    <r>
      <rPr>
        <u/>
        <sz val="9"/>
        <color theme="1"/>
        <rFont val="Arial"/>
        <family val="2"/>
      </rPr>
      <t>Bei Einzelunternehmen:</t>
    </r>
    <r>
      <rPr>
        <sz val="9"/>
        <color theme="1"/>
        <rFont val="Arial"/>
        <family val="2"/>
      </rPr>
      <t xml:space="preserve"> 
weggefallene Lohnkosten von Mitarbeitenden (die nicht durch Kurzarbeit gedeckt sind)
Nicht angefallene Betriebskosten wie Reduktion Wasserbezug, Energie, Entsorgung, Reinigung, Fahrzeug-Unterhalt</t>
    </r>
  </si>
  <si>
    <t>Angefallene Kosten, deren Wert bleibt</t>
  </si>
  <si>
    <r>
      <t>Alle Aufwände die trotz Absagen/Verschiebungen zu einem späteren Zeitpunkt eingesetzt/genutzt werden können wie z.B. Kostüme/Vorführungsmaterial/eingekaufte Technik/eingekauftes Verbrauchsmaterial.</t>
    </r>
    <r>
      <rPr>
        <u/>
        <sz val="9"/>
        <color theme="1"/>
        <rFont val="Arial"/>
        <family val="2"/>
      </rPr>
      <t xml:space="preserve">
Bei Einzelunternehmen:
</t>
    </r>
    <r>
      <rPr>
        <sz val="9"/>
        <color theme="1"/>
        <rFont val="Arial"/>
        <family val="2"/>
      </rPr>
      <t>Ggf. Aufwände wie Warenaufwand für Gastro/Shop, Aufwände für Produktionen (Deko, etc.)</t>
    </r>
  </si>
  <si>
    <t>Erwerbsersatzentschädigung (EO)</t>
  </si>
  <si>
    <t>Siehe die untenstehende provisorische Berechnungshilfe</t>
  </si>
  <si>
    <r>
      <t>Soforthilfe</t>
    </r>
    <r>
      <rPr>
        <sz val="8"/>
        <color theme="1"/>
        <rFont val="Arial"/>
        <family val="2"/>
      </rPr>
      <t xml:space="preserve"> (Suisseculture)</t>
    </r>
  </si>
  <si>
    <t>Von Suisseculture Sociale</t>
  </si>
  <si>
    <t>Kurzarbeitsentschädigung</t>
  </si>
  <si>
    <t>Bei Einzelunternehmen, bezahlt durch AWA</t>
  </si>
  <si>
    <t>Arbeitslosenentschädigung</t>
  </si>
  <si>
    <t>Entschädigungen durch Privatversicherungen</t>
  </si>
  <si>
    <t>Weitere nicht angefallene Kosten/Entschädigungen/…</t>
  </si>
  <si>
    <t>Durchschnittlicher Gewinn</t>
  </si>
  <si>
    <r>
      <rPr>
        <u/>
        <sz val="9"/>
        <color theme="1"/>
        <rFont val="Arial"/>
        <family val="2"/>
      </rPr>
      <t>Bei Einzelunternehmen:</t>
    </r>
    <r>
      <rPr>
        <sz val="9"/>
        <color theme="1"/>
        <rFont val="Arial"/>
        <family val="2"/>
      </rPr>
      <t xml:space="preserve">
Budgetierter Reingewinn (Durchschnittlicher Gewinn der letzten 2 Jahre 2019/2018 oder 2018/2017)</t>
    </r>
  </si>
  <si>
    <t>Ungedeckter Schaden</t>
  </si>
  <si>
    <t>&lt; Dieser Wert wird berechnet</t>
  </si>
  <si>
    <t xml:space="preserve"> Aufwandminderung</t>
  </si>
  <si>
    <t>ungedeckter Schaden</t>
  </si>
  <si>
    <t>ungedeckter Schaden bezogen auf die angegebene Dauer der Betriebschliessung</t>
  </si>
  <si>
    <t>80% Ausfallentschädigung</t>
  </si>
  <si>
    <t>Provisorische Berechnung Erwerbsersatzentschädigung für Selbständige Kulturschaffende</t>
  </si>
  <si>
    <t>Allgemeine Bemerkungen</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</si>
  <si>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</si>
  <si>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t>Datum Prüfung</t>
  </si>
  <si>
    <t>Name Prüfperson</t>
  </si>
  <si>
    <t>Faktor</t>
  </si>
  <si>
    <t>Tagessatz (rechnet den Tagessatz bis max. 196 CHF pro Tag)</t>
  </si>
  <si>
    <t xml:space="preserve"> /360</t>
  </si>
  <si>
    <t>Voraussichtliche Einkünfte durch Erwerbsersatz für die betroffene Zeit</t>
  </si>
  <si>
    <r>
      <rPr>
        <b/>
        <sz val="10"/>
        <color theme="1"/>
        <rFont val="Arial"/>
        <family val="2"/>
      </rPr>
      <t>Erläuterung</t>
    </r>
    <r>
      <rPr>
        <sz val="10"/>
        <color theme="1"/>
        <rFont val="Arial"/>
        <family val="2"/>
      </rPr>
      <t xml:space="preserve">
Die Ausfallentschädigungen deckt Schäden, die zwischen dem 28. Februar 2020 und dem 20. September 2020 entstanden sind (Max. Dauer für gemeldete Betriebsschliessungen). Es können auch Schäden für Veranstaltungen geltend gemacht werden, die zwischen dem 28. Februar 2020 und dem 20. September 2020 abgesagt wurden, aber vor dem 31. Oktober 2020 hätten stattfinden sollen. Ebenfalls anrechenbar sind Schäden aus der freiwilligen Absagen von Veranstaltungen aus sanitarischen Gründen seit dem 28. Februar 2020.</t>
    </r>
  </si>
  <si>
    <r>
      <rPr>
        <b/>
        <sz val="10"/>
        <color theme="1"/>
        <rFont val="Arial"/>
        <family val="2"/>
      </rPr>
      <t>Summe der anrechenbaren Termine</t>
    </r>
    <r>
      <rPr>
        <u/>
        <sz val="10"/>
        <color theme="1"/>
        <rFont val="Arial"/>
        <family val="2"/>
      </rPr>
      <t xml:space="preserve">
</t>
    </r>
    <r>
      <rPr>
        <sz val="10"/>
        <color theme="1"/>
        <rFont val="Arial"/>
        <family val="2"/>
      </rPr>
      <t>Ab dem ersten Datum gemäss EAE-Antrag (z.B. 20.3.) können die restlichen Tage im entsprechenden Monat (hier: 12, bis 31.3) angerechnet werden. Findet in einem der folgenden Monate ein Anlass statt, so können die betroffenen Monate dann ganz angerechnet werden. Es wird also nur der erste betroffene Monat durch das erste betroffene Anlassdatum "gestutzt" :
März: max. 15 (ab dem 17.März)
April: max. 30
Mai: max. 31
Juni: max. 30
Juli: max. 31
August: max. 31
September: max. 30
Oktober: max. 31</t>
    </r>
  </si>
  <si>
    <t>Fremdwährungskurse per 20. März 2020 (COVID-Verordnung)</t>
  </si>
  <si>
    <t>Währungspaar</t>
  </si>
  <si>
    <t>Kurs</t>
  </si>
  <si>
    <t>Fremdwährungsbetrag</t>
  </si>
  <si>
    <t>Frankenbetrag</t>
  </si>
  <si>
    <t>EUR/CHF</t>
  </si>
  <si>
    <t>USD/CHF</t>
  </si>
  <si>
    <t>Version vom 25.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</si>
</sst>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_ ;[Red]\-#,##0\ "/>
    <numFmt numFmtId="165" formatCode="#,##0.0_ ;[Red]\-#,##0.0\ "/>
    <numFmt numFmtId="166" formatCode="_ [$CHF-807]\ * #,##0.00_ ;_ [$CHF-807]\ * \-#,##0.00_ ;_ [$CHF-807]\ * &quot;-&quot;??_ ;_ @_ "/>
    <numFmt numFmtId="167" formatCode="dd/mm/yy;@"/>
    <numFmt numFmtId="168" formatCode="#,##0_ ;\-#,##0\ "/>
    <numFmt numFmtId="169" formatCode="_ [$€-2]\ * #,##0.00_ ;_ [$€-2]\ * \-#,##0.00_ ;_ [$€-2]\ * &quot;-&quot;??_ ;_ @_ "/>
    <numFmt numFmtId="170" formatCode="_-[$$-409]* #,##0.00_ ;_-[$$-409]* \-#,##0.00\ ;_-[$$-409]* &quot;-&quot;??_ ;_-@_ "/>
  </numFmts>
  <fonts count="28" x14ac:knownFonts="1">
    <font>
      <sz val="10"/>
      <color theme="1"/>
      <name val="Arial"/>
      <family val="2"/>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2"/>
      <name val="Arial"/>
      <family val="2"/>
    </font>
    <font>
      <sz val="9"/>
      <color theme="1"/>
      <name val="Arial"/>
      <family val="2"/>
    </font>
    <font>
      <b/>
      <sz val="9"/>
      <color theme="1"/>
      <name val="Arial"/>
      <family val="2"/>
    </font>
    <font>
      <sz val="9"/>
      <name val="Arial"/>
      <family val="2"/>
    </font>
    <font>
      <b/>
      <sz val="14"/>
      <color theme="1"/>
      <name val="Arial"/>
      <family val="2"/>
    </font>
    <font>
      <b/>
      <sz val="11"/>
      <color rgb="FFFF0000"/>
      <name val="Arial"/>
      <family val="2"/>
    </font>
    <font>
      <b/>
      <sz val="11"/>
      <color theme="0"/>
      <name val="Arial"/>
      <family val="2"/>
    </font>
    <font>
      <b/>
      <sz val="9"/>
      <name val="Arial"/>
      <family val="2"/>
    </font>
    <font>
      <u/>
      <sz val="9"/>
      <color theme="1"/>
      <name val="Arial"/>
      <family val="2"/>
    </font>
    <font>
      <sz val="8"/>
      <color theme="1"/>
      <name val="Arial"/>
      <family val="2"/>
    </font>
    <font>
      <i/>
      <sz val="9"/>
      <color theme="1"/>
      <name val="Arial"/>
      <family val="2"/>
    </font>
    <font>
      <i/>
      <sz val="10"/>
      <color theme="1"/>
      <name val="Arial"/>
      <family val="2"/>
    </font>
    <font>
      <sz val="9"/>
      <color rgb="FF006100"/>
      <name val="Arial"/>
      <family val="2"/>
    </font>
    <font>
      <b/>
      <sz val="11"/>
      <name val="Arial"/>
      <family val="2"/>
    </font>
    <font>
      <u/>
      <sz val="10"/>
      <color theme="1"/>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0" fontId="3" fillId="2" borderId="0" applyNumberFormat="0" applyBorder="0" applyAlignment="0" applyProtection="0"/>
    <xf numFmtId="0" fontId="1" fillId="5" borderId="0" applyNumberFormat="0" applyBorder="0" applyAlignment="0" applyProtection="0"/>
    <xf numFmtId="0" fontId="1" fillId="0" borderId="0"/>
    <xf numFmtId="0" fontId="12" fillId="0" borderId="0"/>
    <xf numFmtId="0" fontId="4" fillId="3" borderId="0" applyNumberFormat="0" applyBorder="0" applyAlignment="0" applyProtection="0"/>
    <xf numFmtId="0" fontId="5" fillId="4" borderId="0" applyNumberFormat="0" applyBorder="0" applyAlignment="0" applyProtection="0"/>
    <xf numFmtId="9" fontId="1" fillId="0" borderId="0" applyFont="0" applyFill="0" applyBorder="0" applyAlignment="0" applyProtection="0"/>
  </cellStyleXfs>
  <cellXfs count="174">
    <xf numFmtId="0" fontId="0" fillId="0" borderId="0" xfId="0"/>
    <xf numFmtId="0" fontId="9" fillId="0" borderId="0" xfId="3" applyFont="1"/>
    <xf numFmtId="0" fontId="10" fillId="0" borderId="0" xfId="3" applyFont="1"/>
    <xf numFmtId="0" fontId="0" fillId="0" borderId="0" xfId="0" applyAlignment="1">
      <alignment horizontal="center"/>
    </xf>
    <xf numFmtId="0" fontId="1" fillId="0" borderId="1" xfId="3" applyFont="1" applyBorder="1" applyAlignment="1">
      <alignment horizontal="right" vertical="center"/>
    </xf>
    <xf numFmtId="0" fontId="1" fillId="0" borderId="5" xfId="3" applyFont="1" applyBorder="1" applyAlignment="1">
      <alignment horizontal="right" vertical="center"/>
    </xf>
    <xf numFmtId="164" fontId="13" fillId="6" borderId="6" xfId="4" applyNumberFormat="1" applyFont="1" applyFill="1" applyBorder="1" applyAlignment="1">
      <alignment vertical="center" wrapText="1"/>
    </xf>
    <xf numFmtId="164" fontId="13" fillId="6" borderId="7" xfId="4" applyNumberFormat="1" applyFont="1" applyFill="1" applyBorder="1" applyAlignment="1">
      <alignment vertical="center" wrapText="1"/>
    </xf>
    <xf numFmtId="165" fontId="9" fillId="0" borderId="0" xfId="4" applyNumberFormat="1" applyFont="1" applyFill="1" applyAlignment="1">
      <alignment vertical="top" wrapText="1"/>
    </xf>
    <xf numFmtId="164" fontId="9" fillId="0" borderId="0" xfId="4" applyNumberFormat="1" applyFont="1" applyFill="1" applyAlignment="1">
      <alignment vertical="top"/>
    </xf>
    <xf numFmtId="164" fontId="9" fillId="0" borderId="0" xfId="4" applyNumberFormat="1" applyFont="1" applyFill="1" applyAlignment="1">
      <alignment vertical="top" wrapText="1"/>
    </xf>
    <xf numFmtId="164" fontId="9" fillId="0" borderId="0" xfId="4" applyNumberFormat="1" applyFont="1" applyFill="1" applyBorder="1" applyAlignment="1">
      <alignment vertical="top" wrapText="1"/>
    </xf>
    <xf numFmtId="165" fontId="14" fillId="0" borderId="0" xfId="4" applyNumberFormat="1" applyFont="1" applyAlignment="1">
      <alignment vertical="top" wrapText="1"/>
    </xf>
    <xf numFmtId="164" fontId="15" fillId="0" borderId="0" xfId="4" applyNumberFormat="1" applyFont="1" applyAlignment="1">
      <alignment horizontal="right" vertical="center" wrapText="1"/>
    </xf>
    <xf numFmtId="164" fontId="13" fillId="6" borderId="9" xfId="4" applyNumberFormat="1" applyFont="1" applyFill="1" applyBorder="1" applyAlignment="1">
      <alignment horizontal="center" vertical="center" wrapText="1"/>
    </xf>
    <xf numFmtId="164" fontId="13" fillId="0" borderId="0" xfId="4" applyNumberFormat="1" applyFont="1" applyAlignment="1">
      <alignment horizontal="center" vertical="center" wrapText="1"/>
    </xf>
    <xf numFmtId="164" fontId="14" fillId="0" borderId="0" xfId="4" applyNumberFormat="1" applyFont="1" applyFill="1" applyBorder="1" applyAlignment="1">
      <alignment vertical="top" wrapText="1"/>
    </xf>
    <xf numFmtId="164" fontId="14" fillId="0" borderId="0" xfId="4" applyNumberFormat="1" applyFont="1" applyAlignment="1">
      <alignment vertical="top" wrapText="1"/>
    </xf>
    <xf numFmtId="164" fontId="16" fillId="0" borderId="0" xfId="4" applyNumberFormat="1" applyFont="1" applyAlignment="1">
      <alignment vertical="top" wrapText="1"/>
    </xf>
    <xf numFmtId="0" fontId="1" fillId="0" borderId="0" xfId="3" applyFont="1"/>
    <xf numFmtId="0" fontId="1" fillId="0" borderId="0" xfId="0" applyFont="1"/>
    <xf numFmtId="164" fontId="14" fillId="0" borderId="14" xfId="4" applyNumberFormat="1" applyFont="1" applyBorder="1" applyAlignment="1">
      <alignment horizontal="center" vertical="top" wrapText="1"/>
    </xf>
    <xf numFmtId="0" fontId="0" fillId="0" borderId="0" xfId="0" applyBorder="1"/>
    <xf numFmtId="164" fontId="14" fillId="0" borderId="15" xfId="4" applyNumberFormat="1" applyFont="1" applyBorder="1" applyAlignment="1">
      <alignment vertical="top" wrapText="1"/>
    </xf>
    <xf numFmtId="0" fontId="1" fillId="0" borderId="0" xfId="3" applyFont="1" applyBorder="1"/>
    <xf numFmtId="164" fontId="14" fillId="0" borderId="14" xfId="4" applyNumberFormat="1" applyFont="1" applyBorder="1" applyAlignment="1">
      <alignment vertical="top" wrapText="1"/>
    </xf>
    <xf numFmtId="164" fontId="16" fillId="0" borderId="15" xfId="4" applyNumberFormat="1" applyFont="1" applyBorder="1" applyAlignment="1">
      <alignment vertical="top" wrapText="1"/>
    </xf>
    <xf numFmtId="164" fontId="15" fillId="0" borderId="15" xfId="4" applyNumberFormat="1" applyFont="1" applyBorder="1" applyAlignment="1">
      <alignment horizontal="left" vertical="top" wrapText="1"/>
    </xf>
    <xf numFmtId="165" fontId="15" fillId="0" borderId="0" xfId="4" applyNumberFormat="1" applyFont="1" applyAlignment="1">
      <alignment vertical="top" wrapText="1"/>
    </xf>
    <xf numFmtId="164" fontId="20" fillId="0" borderId="0" xfId="4" applyNumberFormat="1" applyFont="1" applyBorder="1" applyAlignment="1">
      <alignment horizontal="center" vertical="center" wrapText="1"/>
    </xf>
    <xf numFmtId="164" fontId="20" fillId="0" borderId="17" xfId="4" applyNumberFormat="1" applyFont="1" applyBorder="1" applyAlignment="1">
      <alignment horizontal="center" vertical="center" wrapText="1"/>
    </xf>
    <xf numFmtId="164" fontId="14" fillId="0" borderId="18" xfId="4" quotePrefix="1" applyNumberFormat="1" applyFont="1" applyBorder="1" applyAlignment="1">
      <alignment vertical="top" wrapText="1"/>
    </xf>
    <xf numFmtId="164" fontId="20" fillId="0" borderId="14" xfId="4" applyNumberFormat="1" applyFont="1" applyBorder="1" applyAlignment="1">
      <alignment horizontal="center" vertical="center" wrapText="1"/>
    </xf>
    <xf numFmtId="164" fontId="20" fillId="0" borderId="18" xfId="4" applyNumberFormat="1" applyFont="1" applyBorder="1" applyAlignment="1">
      <alignment horizontal="center" vertical="center" wrapText="1"/>
    </xf>
    <xf numFmtId="164" fontId="15" fillId="0" borderId="0" xfId="4" applyNumberFormat="1" applyFont="1" applyFill="1" applyBorder="1" applyAlignment="1">
      <alignment vertical="top" wrapText="1"/>
    </xf>
    <xf numFmtId="164" fontId="15" fillId="0" borderId="0" xfId="4" applyNumberFormat="1" applyFont="1" applyAlignment="1">
      <alignment vertical="top" wrapText="1"/>
    </xf>
    <xf numFmtId="165" fontId="15" fillId="10" borderId="19" xfId="4" applyNumberFormat="1" applyFont="1" applyFill="1" applyBorder="1" applyAlignment="1">
      <alignment horizontal="center" vertical="center" wrapText="1"/>
    </xf>
    <xf numFmtId="164" fontId="15" fillId="10" borderId="20" xfId="4" applyNumberFormat="1" applyFont="1" applyFill="1" applyBorder="1" applyAlignment="1">
      <alignment horizontal="right" vertical="top" wrapText="1"/>
    </xf>
    <xf numFmtId="164" fontId="20" fillId="10" borderId="19" xfId="4" applyNumberFormat="1" applyFont="1" applyFill="1" applyBorder="1" applyAlignment="1">
      <alignment vertical="top" wrapText="1"/>
    </xf>
    <xf numFmtId="164" fontId="20" fillId="10" borderId="21" xfId="4" applyNumberFormat="1" applyFont="1" applyFill="1" applyBorder="1" applyAlignment="1">
      <alignment vertical="top" wrapText="1"/>
    </xf>
    <xf numFmtId="164" fontId="15" fillId="10" borderId="22" xfId="4" applyNumberFormat="1" applyFont="1" applyFill="1" applyBorder="1" applyAlignment="1">
      <alignment vertical="top" wrapText="1"/>
    </xf>
    <xf numFmtId="164" fontId="20" fillId="10" borderId="20" xfId="4" applyNumberFormat="1" applyFont="1" applyFill="1" applyBorder="1" applyAlignment="1">
      <alignment vertical="top" wrapText="1"/>
    </xf>
    <xf numFmtId="164" fontId="20" fillId="10" borderId="23" xfId="4" applyNumberFormat="1" applyFont="1" applyFill="1" applyBorder="1" applyAlignment="1">
      <alignment vertical="top" wrapText="1"/>
    </xf>
    <xf numFmtId="164" fontId="20" fillId="10" borderId="22" xfId="4" applyNumberFormat="1" applyFont="1" applyFill="1" applyBorder="1" applyAlignment="1">
      <alignment vertical="top" wrapText="1"/>
    </xf>
    <xf numFmtId="164" fontId="15" fillId="10" borderId="23" xfId="4" applyNumberFormat="1" applyFont="1" applyFill="1" applyBorder="1" applyAlignment="1">
      <alignment vertical="top" wrapText="1"/>
    </xf>
    <xf numFmtId="165" fontId="14" fillId="0" borderId="24" xfId="4" applyNumberFormat="1" applyFont="1" applyBorder="1" applyAlignment="1">
      <alignment horizontal="center" vertical="center" wrapText="1"/>
    </xf>
    <xf numFmtId="164" fontId="14" fillId="0" borderId="25" xfId="4" applyNumberFormat="1" applyFont="1" applyBorder="1" applyAlignment="1">
      <alignment horizontal="right" vertical="top" wrapText="1"/>
    </xf>
    <xf numFmtId="166" fontId="16" fillId="6" borderId="9" xfId="4" applyNumberFormat="1" applyFont="1" applyFill="1" applyBorder="1" applyAlignment="1">
      <alignment vertical="center" wrapText="1"/>
    </xf>
    <xf numFmtId="164" fontId="14" fillId="0" borderId="26" xfId="4" applyNumberFormat="1" applyFont="1" applyBorder="1" applyAlignment="1">
      <alignment vertical="top" wrapText="1"/>
    </xf>
    <xf numFmtId="166" fontId="16" fillId="8" borderId="27" xfId="4" applyNumberFormat="1" applyFont="1" applyFill="1" applyBorder="1" applyAlignment="1">
      <alignment vertical="top" wrapText="1"/>
    </xf>
    <xf numFmtId="164" fontId="16" fillId="0" borderId="26" xfId="4" applyNumberFormat="1" applyFont="1" applyFill="1" applyBorder="1" applyAlignment="1">
      <alignment vertical="top" wrapText="1"/>
    </xf>
    <xf numFmtId="164" fontId="14" fillId="0" borderId="23" xfId="4" applyNumberFormat="1" applyFont="1" applyBorder="1" applyAlignment="1">
      <alignment vertical="top" wrapText="1"/>
    </xf>
    <xf numFmtId="165" fontId="14" fillId="0" borderId="23" xfId="4" applyNumberFormat="1" applyFont="1" applyBorder="1" applyAlignment="1">
      <alignment horizontal="center" vertical="center" wrapText="1"/>
    </xf>
    <xf numFmtId="164" fontId="14" fillId="0" borderId="20" xfId="4" applyNumberFormat="1" applyFont="1" applyBorder="1" applyAlignment="1">
      <alignment horizontal="right" vertical="top" wrapText="1"/>
    </xf>
    <xf numFmtId="164" fontId="14" fillId="0" borderId="22" xfId="4" applyNumberFormat="1" applyFont="1" applyBorder="1" applyAlignment="1">
      <alignment vertical="top" wrapText="1"/>
    </xf>
    <xf numFmtId="164" fontId="16" fillId="0" borderId="22" xfId="4" applyNumberFormat="1" applyFont="1" applyFill="1" applyBorder="1" applyAlignment="1">
      <alignment vertical="top" wrapText="1"/>
    </xf>
    <xf numFmtId="165" fontId="15" fillId="10" borderId="23" xfId="4" applyNumberFormat="1" applyFont="1" applyFill="1" applyBorder="1" applyAlignment="1">
      <alignment horizontal="center" vertical="center" wrapText="1"/>
    </xf>
    <xf numFmtId="164" fontId="20" fillId="10" borderId="19" xfId="4" applyNumberFormat="1" applyFont="1" applyFill="1" applyBorder="1" applyAlignment="1">
      <alignment vertical="center" wrapText="1"/>
    </xf>
    <xf numFmtId="164" fontId="14" fillId="10" borderId="22" xfId="4" applyNumberFormat="1" applyFont="1" applyFill="1" applyBorder="1" applyAlignment="1">
      <alignment vertical="top" wrapText="1"/>
    </xf>
    <xf numFmtId="164" fontId="16" fillId="10" borderId="22" xfId="4" applyNumberFormat="1" applyFont="1" applyFill="1" applyBorder="1" applyAlignment="1">
      <alignment vertical="top" wrapText="1"/>
    </xf>
    <xf numFmtId="164" fontId="16" fillId="0" borderId="30" xfId="4" applyNumberFormat="1" applyFont="1" applyBorder="1" applyAlignment="1">
      <alignment horizontal="center" vertical="top" wrapText="1"/>
    </xf>
    <xf numFmtId="166" fontId="16" fillId="8" borderId="27" xfId="4" applyNumberFormat="1" applyFont="1" applyFill="1" applyBorder="1" applyAlignment="1">
      <alignment vertical="center" wrapText="1"/>
    </xf>
    <xf numFmtId="164" fontId="16" fillId="0" borderId="19" xfId="4" applyNumberFormat="1" applyFont="1" applyBorder="1" applyAlignment="1">
      <alignment vertical="top" wrapText="1"/>
    </xf>
    <xf numFmtId="164" fontId="16" fillId="0" borderId="20" xfId="4" applyNumberFormat="1" applyFont="1" applyBorder="1" applyAlignment="1">
      <alignment vertical="top" wrapText="1"/>
    </xf>
    <xf numFmtId="166" fontId="16" fillId="8" borderId="9" xfId="4" applyNumberFormat="1" applyFont="1" applyFill="1" applyBorder="1" applyAlignment="1">
      <alignment horizontal="left" vertical="center" wrapText="1"/>
    </xf>
    <xf numFmtId="164" fontId="20" fillId="10" borderId="21" xfId="4" applyNumberFormat="1" applyFont="1" applyFill="1" applyBorder="1" applyAlignment="1">
      <alignment vertical="center" wrapText="1"/>
    </xf>
    <xf numFmtId="164" fontId="20" fillId="10" borderId="21" xfId="4" applyNumberFormat="1" applyFont="1" applyFill="1" applyBorder="1" applyAlignment="1">
      <alignment horizontal="left" vertical="center" wrapText="1"/>
    </xf>
    <xf numFmtId="164" fontId="14" fillId="0" borderId="20" xfId="4" applyNumberFormat="1" applyFont="1" applyBorder="1" applyAlignment="1">
      <alignment horizontal="right" vertical="center" wrapText="1"/>
    </xf>
    <xf numFmtId="164" fontId="16" fillId="0" borderId="25" xfId="4" applyNumberFormat="1" applyFont="1" applyBorder="1" applyAlignment="1">
      <alignment horizontal="center" vertical="top" wrapText="1"/>
    </xf>
    <xf numFmtId="166" fontId="16" fillId="8" borderId="23" xfId="4" applyNumberFormat="1" applyFont="1" applyFill="1" applyBorder="1" applyAlignment="1">
      <alignment horizontal="left" vertical="center" wrapText="1"/>
    </xf>
    <xf numFmtId="166" fontId="4" fillId="3" borderId="9" xfId="5" applyNumberFormat="1" applyBorder="1" applyAlignment="1">
      <alignment vertical="top" wrapText="1"/>
    </xf>
    <xf numFmtId="164" fontId="16" fillId="0" borderId="23" xfId="4" applyNumberFormat="1" applyFont="1" applyFill="1" applyBorder="1" applyAlignment="1">
      <alignment vertical="top" wrapText="1"/>
    </xf>
    <xf numFmtId="164" fontId="23" fillId="0" borderId="18" xfId="4" applyNumberFormat="1" applyFont="1" applyBorder="1" applyAlignment="1">
      <alignment vertical="top" wrapText="1"/>
    </xf>
    <xf numFmtId="166" fontId="4" fillId="3" borderId="27" xfId="5" applyNumberFormat="1" applyBorder="1" applyAlignment="1">
      <alignment vertical="top" wrapText="1"/>
    </xf>
    <xf numFmtId="164" fontId="16" fillId="0" borderId="9" xfId="4" applyNumberFormat="1" applyFont="1" applyBorder="1" applyAlignment="1">
      <alignment vertical="top" wrapText="1"/>
    </xf>
    <xf numFmtId="166" fontId="5" fillId="4" borderId="19" xfId="6" applyNumberFormat="1" applyBorder="1" applyAlignment="1">
      <alignment vertical="top" wrapText="1"/>
    </xf>
    <xf numFmtId="166" fontId="5" fillId="4" borderId="9" xfId="6" applyNumberFormat="1" applyBorder="1" applyAlignment="1">
      <alignment vertical="top" wrapText="1"/>
    </xf>
    <xf numFmtId="166" fontId="16" fillId="11" borderId="19" xfId="5" applyNumberFormat="1" applyFont="1" applyFill="1" applyBorder="1" applyAlignment="1">
      <alignment vertical="top" wrapText="1"/>
    </xf>
    <xf numFmtId="166" fontId="16" fillId="11" borderId="9" xfId="5" applyNumberFormat="1" applyFont="1" applyFill="1" applyBorder="1" applyAlignment="1">
      <alignment vertical="top" wrapText="1"/>
    </xf>
    <xf numFmtId="164" fontId="20" fillId="11" borderId="22" xfId="4" quotePrefix="1" applyNumberFormat="1" applyFont="1" applyFill="1" applyBorder="1" applyAlignment="1">
      <alignment horizontal="left" vertical="top" wrapText="1"/>
    </xf>
    <xf numFmtId="166" fontId="16" fillId="11" borderId="36" xfId="5" applyNumberFormat="1" applyFont="1" applyFill="1" applyBorder="1" applyAlignment="1">
      <alignment horizontal="center" vertical="center" wrapText="1"/>
    </xf>
    <xf numFmtId="0" fontId="24" fillId="0" borderId="37" xfId="0" applyFont="1" applyBorder="1" applyAlignment="1">
      <alignment horizontal="left" vertical="center"/>
    </xf>
    <xf numFmtId="0" fontId="0" fillId="0" borderId="14" xfId="0" applyBorder="1"/>
    <xf numFmtId="166" fontId="16" fillId="11" borderId="9" xfId="5" applyNumberFormat="1" applyFont="1" applyFill="1" applyBorder="1" applyAlignment="1">
      <alignment horizontal="center" vertical="center" wrapText="1"/>
    </xf>
    <xf numFmtId="164" fontId="8" fillId="11" borderId="18" xfId="2" quotePrefix="1" applyNumberFormat="1" applyFont="1" applyFill="1" applyBorder="1" applyAlignment="1">
      <alignment vertical="top" wrapText="1"/>
    </xf>
    <xf numFmtId="164" fontId="16" fillId="0" borderId="26" xfId="4" applyNumberFormat="1" applyFont="1" applyBorder="1" applyAlignment="1">
      <alignment vertical="top" wrapText="1"/>
    </xf>
    <xf numFmtId="164" fontId="19" fillId="12" borderId="34" xfId="4" applyNumberFormat="1" applyFont="1" applyFill="1" applyBorder="1" applyAlignment="1">
      <alignment vertical="top"/>
    </xf>
    <xf numFmtId="166" fontId="25" fillId="2" borderId="6" xfId="1" applyNumberFormat="1" applyFont="1" applyBorder="1" applyAlignment="1">
      <alignment vertical="top" wrapText="1"/>
    </xf>
    <xf numFmtId="164" fontId="19" fillId="12" borderId="7" xfId="4" quotePrefix="1" applyNumberFormat="1" applyFont="1" applyFill="1" applyBorder="1" applyAlignment="1">
      <alignment vertical="top"/>
    </xf>
    <xf numFmtId="164" fontId="2" fillId="0" borderId="0" xfId="4" applyNumberFormat="1" applyFont="1" applyFill="1" applyBorder="1" applyAlignment="1">
      <alignment vertical="top" wrapText="1"/>
    </xf>
    <xf numFmtId="164" fontId="2" fillId="10" borderId="23" xfId="4" applyNumberFormat="1" applyFont="1" applyFill="1" applyBorder="1" applyAlignment="1">
      <alignment vertical="top" wrapText="1"/>
    </xf>
    <xf numFmtId="164" fontId="14" fillId="0" borderId="0" xfId="4" applyNumberFormat="1" applyFont="1" applyFill="1" applyAlignment="1">
      <alignment vertical="top" wrapText="1"/>
    </xf>
    <xf numFmtId="164" fontId="14" fillId="0" borderId="0" xfId="4" applyNumberFormat="1" applyFont="1" applyBorder="1" applyAlignment="1">
      <alignment vertical="top" wrapText="1"/>
    </xf>
    <xf numFmtId="165" fontId="2" fillId="0" borderId="0" xfId="4" applyNumberFormat="1" applyFont="1" applyFill="1" applyBorder="1" applyAlignment="1">
      <alignment vertical="top" wrapText="1"/>
    </xf>
    <xf numFmtId="164" fontId="26" fillId="0" borderId="0" xfId="4" applyNumberFormat="1" applyFont="1" applyFill="1" applyBorder="1" applyAlignment="1">
      <alignment vertical="top" wrapText="1"/>
    </xf>
    <xf numFmtId="164" fontId="26" fillId="0" borderId="14" xfId="4" applyNumberFormat="1" applyFont="1" applyFill="1" applyBorder="1" applyAlignment="1">
      <alignment vertical="top"/>
    </xf>
    <xf numFmtId="164" fontId="26" fillId="8" borderId="15" xfId="4" applyNumberFormat="1" applyFont="1" applyFill="1" applyBorder="1" applyAlignment="1">
      <alignment vertical="top" wrapText="1"/>
    </xf>
    <xf numFmtId="164" fontId="14" fillId="0" borderId="0" xfId="4" applyNumberFormat="1" applyFont="1" applyBorder="1" applyAlignment="1">
      <alignment horizontal="right" vertical="top"/>
    </xf>
    <xf numFmtId="167" fontId="14" fillId="8" borderId="15" xfId="4" applyNumberFormat="1" applyFont="1" applyFill="1" applyBorder="1" applyAlignment="1">
      <alignment horizontal="left" vertical="top" wrapText="1"/>
    </xf>
    <xf numFmtId="165" fontId="14" fillId="0" borderId="0" xfId="4" applyNumberFormat="1" applyFont="1" applyFill="1" applyAlignment="1">
      <alignment vertical="top" wrapText="1"/>
    </xf>
    <xf numFmtId="164" fontId="14" fillId="0" borderId="14" xfId="4" applyNumberFormat="1" applyFont="1" applyFill="1" applyBorder="1" applyAlignment="1">
      <alignment vertical="top" wrapText="1"/>
    </xf>
    <xf numFmtId="164" fontId="14" fillId="0" borderId="0" xfId="4" applyNumberFormat="1" applyFont="1" applyFill="1" applyBorder="1" applyAlignment="1">
      <alignment horizontal="right" vertical="top"/>
    </xf>
    <xf numFmtId="164" fontId="14" fillId="0" borderId="15" xfId="4" applyNumberFormat="1" applyFont="1" applyFill="1" applyBorder="1" applyAlignment="1">
      <alignment vertical="top" wrapText="1"/>
    </xf>
    <xf numFmtId="164" fontId="14" fillId="0" borderId="41" xfId="4" applyNumberFormat="1" applyFont="1" applyBorder="1" applyAlignment="1">
      <alignment vertical="top" wrapText="1"/>
    </xf>
    <xf numFmtId="164" fontId="14" fillId="0" borderId="42" xfId="4" applyNumberFormat="1" applyFont="1" applyBorder="1" applyAlignment="1">
      <alignment horizontal="right" vertical="top"/>
    </xf>
    <xf numFmtId="164" fontId="14" fillId="8" borderId="43" xfId="4" applyNumberFormat="1" applyFont="1" applyFill="1" applyBorder="1" applyAlignment="1">
      <alignment vertical="top" wrapText="1"/>
    </xf>
    <xf numFmtId="0" fontId="1" fillId="0" borderId="9" xfId="0" applyFont="1" applyBorder="1" applyAlignment="1">
      <alignment horizontal="center"/>
    </xf>
    <xf numFmtId="166" fontId="1" fillId="0" borderId="18" xfId="0" applyNumberFormat="1" applyFont="1" applyBorder="1" applyAlignment="1">
      <alignment horizontal="center" vertical="center"/>
    </xf>
    <xf numFmtId="164" fontId="14" fillId="0" borderId="0" xfId="4" applyNumberFormat="1" applyFont="1" applyAlignment="1">
      <alignment horizontal="right" vertical="top"/>
    </xf>
    <xf numFmtId="0" fontId="1" fillId="0" borderId="9" xfId="0" quotePrefix="1" applyFont="1" applyBorder="1" applyAlignment="1">
      <alignment horizontal="center"/>
    </xf>
    <xf numFmtId="168" fontId="16" fillId="6" borderId="18" xfId="4" applyNumberFormat="1" applyFont="1" applyFill="1" applyBorder="1" applyAlignment="1">
      <alignment horizontal="center" vertical="center" wrapText="1"/>
    </xf>
    <xf numFmtId="166" fontId="16" fillId="6" borderId="37" xfId="4" applyNumberFormat="1" applyFont="1" applyFill="1" applyBorder="1" applyAlignment="1">
      <alignment horizontal="center" vertical="center" wrapText="1"/>
    </xf>
    <xf numFmtId="0" fontId="8" fillId="0" borderId="1" xfId="0" applyFont="1" applyBorder="1" applyAlignment="1">
      <alignment horizontal="right"/>
    </xf>
    <xf numFmtId="0" fontId="8" fillId="0" borderId="44" xfId="0" applyFont="1" applyBorder="1" applyAlignment="1">
      <alignment horizontal="center"/>
    </xf>
    <xf numFmtId="0" fontId="8" fillId="0" borderId="45" xfId="0" applyFont="1" applyBorder="1" applyAlignment="1">
      <alignment horizontal="left"/>
    </xf>
    <xf numFmtId="0" fontId="0" fillId="0" borderId="27" xfId="0" applyBorder="1" applyAlignment="1">
      <alignment horizontal="right"/>
    </xf>
    <xf numFmtId="0" fontId="0" fillId="0" borderId="9" xfId="0" applyBorder="1" applyAlignment="1">
      <alignment horizontal="center" vertical="center"/>
    </xf>
    <xf numFmtId="169" fontId="16" fillId="6" borderId="9" xfId="4" applyNumberFormat="1" applyFont="1" applyFill="1" applyBorder="1" applyAlignment="1">
      <alignment vertical="center" wrapText="1"/>
    </xf>
    <xf numFmtId="166" fontId="14" fillId="0" borderId="18" xfId="7" applyNumberFormat="1" applyFont="1" applyBorder="1" applyAlignment="1">
      <alignment horizontal="left" vertical="top" wrapText="1"/>
    </xf>
    <xf numFmtId="0" fontId="0" fillId="0" borderId="5" xfId="0" applyBorder="1" applyAlignment="1">
      <alignment horizontal="right"/>
    </xf>
    <xf numFmtId="0" fontId="0" fillId="0" borderId="36" xfId="0" applyBorder="1" applyAlignment="1">
      <alignment horizontal="center" vertical="center"/>
    </xf>
    <xf numFmtId="170" fontId="16" fillId="6" borderId="36" xfId="4" applyNumberFormat="1" applyFont="1" applyFill="1" applyBorder="1" applyAlignment="1">
      <alignment vertical="center" wrapText="1"/>
    </xf>
    <xf numFmtId="166" fontId="0" fillId="0" borderId="37" xfId="0" applyNumberFormat="1" applyBorder="1"/>
    <xf numFmtId="0" fontId="9" fillId="7" borderId="38"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0" xfId="0" applyFont="1" applyFill="1" applyBorder="1" applyAlignment="1">
      <alignment horizontal="center" vertical="center"/>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13" xfId="0" applyFont="1" applyFill="1" applyBorder="1" applyAlignment="1">
      <alignment horizontal="center" vertical="center" wrapText="1"/>
    </xf>
    <xf numFmtId="164" fontId="14" fillId="0" borderId="14" xfId="4" applyNumberFormat="1" applyFont="1" applyBorder="1" applyAlignment="1">
      <alignment horizontal="center" vertical="top" wrapText="1"/>
    </xf>
    <xf numFmtId="164" fontId="14" fillId="0" borderId="16" xfId="4" applyNumberFormat="1" applyFont="1" applyBorder="1" applyAlignment="1">
      <alignment horizontal="center" vertical="top" wrapText="1"/>
    </xf>
    <xf numFmtId="164" fontId="19" fillId="9" borderId="11" xfId="4" applyNumberFormat="1" applyFont="1" applyFill="1" applyBorder="1" applyAlignment="1">
      <alignment horizontal="center" vertical="center" wrapText="1"/>
    </xf>
    <xf numFmtId="164" fontId="19" fillId="9" borderId="13" xfId="4" applyNumberFormat="1" applyFont="1" applyFill="1" applyBorder="1" applyAlignment="1">
      <alignment horizontal="center" vertical="center" wrapText="1"/>
    </xf>
    <xf numFmtId="164" fontId="6" fillId="9" borderId="11" xfId="4" applyNumberFormat="1" applyFont="1" applyFill="1" applyBorder="1" applyAlignment="1">
      <alignment horizontal="center" vertical="center" wrapText="1"/>
    </xf>
    <xf numFmtId="164" fontId="6" fillId="9" borderId="13" xfId="4" applyNumberFormat="1" applyFont="1" applyFill="1" applyBorder="1" applyAlignment="1">
      <alignment horizontal="center" vertical="center" wrapText="1"/>
    </xf>
    <xf numFmtId="164" fontId="15" fillId="11" borderId="20" xfId="4" quotePrefix="1" applyNumberFormat="1" applyFont="1" applyFill="1" applyBorder="1" applyAlignment="1">
      <alignment horizontal="right" vertical="top" wrapText="1"/>
    </xf>
    <xf numFmtId="164" fontId="15" fillId="11" borderId="21" xfId="4" quotePrefix="1" applyNumberFormat="1" applyFont="1" applyFill="1" applyBorder="1" applyAlignment="1">
      <alignment horizontal="right" vertical="top" wrapText="1"/>
    </xf>
    <xf numFmtId="164" fontId="16" fillId="0" borderId="28" xfId="4" applyNumberFormat="1" applyFont="1" applyBorder="1" applyAlignment="1">
      <alignment horizontal="center" vertical="top" wrapText="1"/>
    </xf>
    <xf numFmtId="164" fontId="16" fillId="0" borderId="29" xfId="4" applyNumberFormat="1" applyFont="1" applyBorder="1" applyAlignment="1">
      <alignment horizontal="center" vertical="top" wrapText="1"/>
    </xf>
    <xf numFmtId="164" fontId="16" fillId="0" borderId="30" xfId="4" applyNumberFormat="1" applyFont="1" applyBorder="1" applyAlignment="1">
      <alignment horizontal="center" vertical="top" wrapText="1"/>
    </xf>
    <xf numFmtId="164" fontId="16" fillId="0" borderId="4" xfId="4" applyNumberFormat="1" applyFont="1" applyBorder="1" applyAlignment="1">
      <alignment horizontal="center" vertical="top" wrapText="1"/>
    </xf>
    <xf numFmtId="164" fontId="16" fillId="0" borderId="8" xfId="4" applyNumberFormat="1" applyFont="1" applyBorder="1" applyAlignment="1">
      <alignment horizontal="center" vertical="top" wrapText="1"/>
    </xf>
    <xf numFmtId="164" fontId="16" fillId="0" borderId="10" xfId="4" applyNumberFormat="1" applyFont="1" applyBorder="1" applyAlignment="1">
      <alignment horizontal="center" vertical="top" wrapText="1"/>
    </xf>
    <xf numFmtId="164" fontId="16" fillId="0" borderId="31" xfId="4" applyNumberFormat="1" applyFont="1" applyBorder="1" applyAlignment="1">
      <alignment horizontal="center" vertical="top" wrapText="1"/>
    </xf>
    <xf numFmtId="164" fontId="16" fillId="0" borderId="14" xfId="4" applyNumberFormat="1" applyFont="1" applyBorder="1" applyAlignment="1">
      <alignment horizontal="center" vertical="top" wrapText="1"/>
    </xf>
    <xf numFmtId="164" fontId="16" fillId="0" borderId="25" xfId="4" applyNumberFormat="1" applyFont="1" applyBorder="1" applyAlignment="1">
      <alignment horizontal="center" vertical="top" wrapText="1"/>
    </xf>
    <xf numFmtId="164" fontId="16" fillId="0" borderId="32" xfId="4" applyNumberFormat="1" applyFont="1" applyFill="1" applyBorder="1" applyAlignment="1">
      <alignment horizontal="center" vertical="top" wrapText="1"/>
    </xf>
    <xf numFmtId="164" fontId="16" fillId="0" borderId="33" xfId="4" applyNumberFormat="1" applyFont="1" applyFill="1" applyBorder="1" applyAlignment="1">
      <alignment horizontal="center" vertical="top" wrapText="1"/>
    </xf>
    <xf numFmtId="0" fontId="7" fillId="0" borderId="0" xfId="3" applyFont="1" applyAlignment="1">
      <alignment horizontal="center" vertical="center" wrapText="1"/>
    </xf>
    <xf numFmtId="0" fontId="11" fillId="0" borderId="2" xfId="3" applyFont="1" applyBorder="1" applyAlignment="1">
      <alignment horizontal="center"/>
    </xf>
    <xf numFmtId="0" fontId="11" fillId="0" borderId="3" xfId="3" applyFont="1" applyBorder="1" applyAlignment="1">
      <alignment horizontal="center"/>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0" fillId="0" borderId="27" xfId="0" applyFont="1" applyBorder="1" applyAlignment="1">
      <alignment horizontal="left" wrapText="1"/>
    </xf>
    <xf numFmtId="0" fontId="0" fillId="0" borderId="9" xfId="0" applyFont="1" applyBorder="1" applyAlignment="1">
      <alignment horizontal="left" wrapText="1"/>
    </xf>
    <xf numFmtId="0" fontId="0" fillId="0" borderId="5" xfId="0" applyFont="1" applyBorder="1" applyAlignment="1">
      <alignment horizontal="left" vertical="center" wrapText="1"/>
    </xf>
    <xf numFmtId="0" fontId="0" fillId="0" borderId="36" xfId="0" applyFont="1" applyBorder="1" applyAlignment="1">
      <alignment horizontal="left" vertical="center" wrapText="1"/>
    </xf>
    <xf numFmtId="164" fontId="8" fillId="11" borderId="34" xfId="2" quotePrefix="1" applyNumberFormat="1" applyFont="1" applyFill="1" applyBorder="1" applyAlignment="1">
      <alignment horizontal="right" vertical="top" wrapText="1"/>
    </xf>
    <xf numFmtId="164" fontId="8" fillId="11" borderId="35" xfId="2" quotePrefix="1" applyNumberFormat="1" applyFont="1" applyFill="1" applyBorder="1" applyAlignment="1">
      <alignment horizontal="right" vertical="top" wrapText="1"/>
    </xf>
    <xf numFmtId="0" fontId="9" fillId="7" borderId="41" xfId="0" applyFont="1" applyFill="1" applyBorder="1" applyAlignment="1">
      <alignment horizontal="center" vertical="center"/>
    </xf>
    <xf numFmtId="0" fontId="9" fillId="7" borderId="42" xfId="0" applyFont="1" applyFill="1" applyBorder="1" applyAlignment="1">
      <alignment horizontal="center" vertical="center"/>
    </xf>
    <xf numFmtId="0" fontId="9" fillId="7" borderId="43" xfId="0" applyFont="1" applyFill="1" applyBorder="1" applyAlignment="1">
      <alignment horizontal="center" vertical="center"/>
    </xf>
    <xf numFmtId="164" fontId="14" fillId="0" borderId="16" xfId="4" applyNumberFormat="1" applyFont="1" applyBorder="1" applyAlignment="1">
      <alignment horizontal="left" vertical="top" wrapText="1"/>
    </xf>
    <xf numFmtId="164" fontId="14" fillId="0" borderId="10" xfId="4" applyNumberFormat="1" applyFont="1" applyBorder="1" applyAlignment="1">
      <alignment horizontal="left" vertical="top" wrapText="1"/>
    </xf>
    <xf numFmtId="164" fontId="14" fillId="0" borderId="27" xfId="4" applyNumberFormat="1" applyFont="1" applyBorder="1" applyAlignment="1">
      <alignment horizontal="left" vertical="top" wrapText="1"/>
    </xf>
    <xf numFmtId="164" fontId="14" fillId="0" borderId="9" xfId="4" applyNumberFormat="1" applyFont="1" applyBorder="1" applyAlignment="1">
      <alignment horizontal="left" vertical="top" wrapText="1"/>
    </xf>
    <xf numFmtId="166" fontId="16" fillId="6" borderId="33" xfId="4" applyNumberFormat="1" applyFont="1" applyFill="1" applyBorder="1" applyAlignment="1">
      <alignment horizontal="center" vertical="center" wrapText="1"/>
    </xf>
    <xf numFmtId="166" fontId="16" fillId="6" borderId="18" xfId="4" applyNumberFormat="1" applyFont="1" applyFill="1" applyBorder="1" applyAlignment="1">
      <alignment horizontal="center" vertical="center" wrapText="1"/>
    </xf>
    <xf numFmtId="0" fontId="0" fillId="0" borderId="27" xfId="0" applyFont="1" applyBorder="1" applyAlignment="1">
      <alignment horizontal="left"/>
    </xf>
    <xf numFmtId="0" fontId="1" fillId="0" borderId="9" xfId="0" applyFont="1" applyBorder="1" applyAlignment="1">
      <alignment horizontal="left"/>
    </xf>
  </cellXfs>
  <cellStyles count="8">
    <cellStyle name="20 % - Akzent1" xfId="2" builtinId="30"/>
    <cellStyle name="Gut" xfId="1" builtinId="26"/>
    <cellStyle name="Neutral 2" xfId="6"/>
    <cellStyle name="Prozent" xfId="7" builtinId="5"/>
    <cellStyle name="Schlecht 2" xfId="5"/>
    <cellStyle name="Standard" xfId="0" builtinId="0"/>
    <cellStyle name="Standard 2" xfId="4"/>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62"/>
  <sheetViews>
    <sheetView showGridLines="0" tabSelected="1" zoomScaleNormal="100" workbookViewId="0">
      <selection activeCell="F1" sqref="F1"/>
    </sheetView>
  </sheetViews>
  <sheetFormatPr baseColWidth="10" defaultColWidth="11.5703125" defaultRowHeight="12" outlineLevelCol="1" x14ac:dyDescent="0.2"/>
  <cols>
    <col min="1" max="1" width="3.7109375" style="12" customWidth="1"/>
    <col min="2" max="2" width="43.85546875" style="17" customWidth="1"/>
    <col min="3" max="3" width="17.28515625" style="17" customWidth="1"/>
    <col min="4" max="4" width="25.28515625" style="17" customWidth="1"/>
    <col min="5" max="5" width="88.140625" style="17" customWidth="1"/>
    <col min="6" max="6" width="1" style="91" customWidth="1"/>
    <col min="7" max="8" width="14.85546875" style="17" hidden="1" customWidth="1" outlineLevel="1"/>
    <col min="9" max="9" width="59" style="17" hidden="1" customWidth="1" outlineLevel="1"/>
    <col min="10" max="10" width="52.28515625" style="16" customWidth="1" collapsed="1"/>
    <col min="11" max="11" width="1.5703125" style="16" customWidth="1"/>
    <col min="12" max="153" width="11.5703125" style="16"/>
    <col min="154" max="16384" width="11.5703125" style="17"/>
  </cols>
  <sheetData>
    <row r="1" spans="1:153" s="2" customFormat="1" ht="15.75" x14ac:dyDescent="0.25">
      <c r="A1" s="1" t="s">
        <v>0</v>
      </c>
      <c r="E1" s="3" t="s">
        <v>71</v>
      </c>
    </row>
    <row r="2" spans="1:153" s="2" customFormat="1" ht="15" x14ac:dyDescent="0.2">
      <c r="B2" s="2" t="s">
        <v>1</v>
      </c>
      <c r="E2" s="148" t="s">
        <v>2</v>
      </c>
      <c r="G2"/>
      <c r="H2"/>
      <c r="I2"/>
    </row>
    <row r="3" spans="1:153" s="2" customFormat="1" ht="15" x14ac:dyDescent="0.2">
      <c r="E3" s="148"/>
      <c r="G3"/>
      <c r="H3"/>
      <c r="I3"/>
    </row>
    <row r="4" spans="1:153" s="2" customFormat="1" ht="5.25" customHeight="1" thickBot="1" x14ac:dyDescent="0.25">
      <c r="G4"/>
      <c r="H4"/>
      <c r="I4"/>
    </row>
    <row r="5" spans="1:153" s="2" customFormat="1" ht="15" customHeight="1" x14ac:dyDescent="0.2">
      <c r="B5" s="4" t="s">
        <v>3</v>
      </c>
      <c r="C5" s="149"/>
      <c r="D5" s="150"/>
      <c r="E5" s="151" t="s">
        <v>62</v>
      </c>
      <c r="F5"/>
      <c r="G5"/>
      <c r="H5"/>
      <c r="I5"/>
    </row>
    <row r="6" spans="1:153" s="2" customFormat="1" ht="15.75" thickBot="1" x14ac:dyDescent="0.25">
      <c r="B6" s="5" t="s">
        <v>4</v>
      </c>
      <c r="C6" s="6"/>
      <c r="D6" s="7"/>
      <c r="E6" s="152"/>
      <c r="F6"/>
      <c r="G6"/>
      <c r="H6"/>
      <c r="I6"/>
    </row>
    <row r="7" spans="1:153" s="10" customFormat="1" ht="5.25" customHeight="1" x14ac:dyDescent="0.2">
      <c r="A7" s="8"/>
      <c r="B7" s="9"/>
      <c r="E7" s="152"/>
      <c r="F7"/>
      <c r="G7"/>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row>
    <row r="8" spans="1:153" ht="54.75" customHeight="1" x14ac:dyDescent="0.2">
      <c r="B8" s="13" t="s">
        <v>5</v>
      </c>
      <c r="C8" s="14"/>
      <c r="D8" s="15" t="s">
        <v>6</v>
      </c>
      <c r="E8" s="153"/>
      <c r="F8"/>
      <c r="G8"/>
      <c r="H8"/>
      <c r="I8"/>
    </row>
    <row r="9" spans="1:153" ht="6.75" customHeight="1" thickBot="1" x14ac:dyDescent="0.25">
      <c r="D9" s="18"/>
      <c r="F9" s="19"/>
      <c r="H9" s="18"/>
      <c r="I9" s="18"/>
    </row>
    <row r="10" spans="1:153" ht="36" customHeight="1" thickBot="1" x14ac:dyDescent="0.25">
      <c r="B10" s="154" t="s">
        <v>7</v>
      </c>
      <c r="C10" s="155"/>
      <c r="D10" s="155"/>
      <c r="E10" s="156"/>
      <c r="F10" s="20"/>
      <c r="G10" s="126" t="s">
        <v>8</v>
      </c>
      <c r="H10" s="127"/>
      <c r="I10" s="128"/>
    </row>
    <row r="11" spans="1:153" ht="5.25" customHeight="1" thickBot="1" x14ac:dyDescent="0.25">
      <c r="B11" s="21"/>
      <c r="C11" s="22"/>
      <c r="D11" s="22"/>
      <c r="E11" s="23"/>
      <c r="F11" s="24"/>
      <c r="G11" s="25"/>
      <c r="H11" s="22"/>
      <c r="I11" s="26"/>
    </row>
    <row r="12" spans="1:153" ht="25.5" customHeight="1" thickBot="1" x14ac:dyDescent="0.25">
      <c r="B12" s="129"/>
      <c r="C12" s="131" t="s">
        <v>9</v>
      </c>
      <c r="D12" s="132"/>
      <c r="E12" s="27"/>
      <c r="F12"/>
      <c r="G12" s="133" t="s">
        <v>10</v>
      </c>
      <c r="H12" s="134"/>
      <c r="I12" s="26"/>
    </row>
    <row r="13" spans="1:153" s="35" customFormat="1" ht="24" x14ac:dyDescent="0.2">
      <c r="A13" s="28"/>
      <c r="B13" s="130"/>
      <c r="C13" s="29" t="s">
        <v>11</v>
      </c>
      <c r="D13" s="30" t="s">
        <v>12</v>
      </c>
      <c r="E13" s="31" t="s">
        <v>13</v>
      </c>
      <c r="F13"/>
      <c r="G13" s="32" t="s">
        <v>11</v>
      </c>
      <c r="H13" s="29" t="s">
        <v>12</v>
      </c>
      <c r="I13" s="33" t="s">
        <v>14</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row>
    <row r="14" spans="1:153" s="44" customFormat="1" ht="12.75" customHeight="1" x14ac:dyDescent="0.2">
      <c r="A14" s="36">
        <v>1</v>
      </c>
      <c r="B14" s="37" t="s">
        <v>11</v>
      </c>
      <c r="C14" s="38"/>
      <c r="D14" s="39"/>
      <c r="E14" s="40"/>
      <c r="F14"/>
      <c r="G14" s="41"/>
      <c r="H14" s="42"/>
      <c r="I14" s="43"/>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row>
    <row r="15" spans="1:153" s="51" customFormat="1" ht="12.75" customHeight="1" x14ac:dyDescent="0.2">
      <c r="A15" s="45">
        <v>1.1000000000000001</v>
      </c>
      <c r="B15" s="46" t="s">
        <v>15</v>
      </c>
      <c r="C15" s="47">
        <v>0</v>
      </c>
      <c r="D15" s="140"/>
      <c r="E15" s="48" t="s">
        <v>16</v>
      </c>
      <c r="F15"/>
      <c r="G15" s="49">
        <v>0</v>
      </c>
      <c r="H15" s="137"/>
      <c r="I15" s="50"/>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row>
    <row r="16" spans="1:153" s="51" customFormat="1" ht="12.75" customHeight="1" x14ac:dyDescent="0.2">
      <c r="A16" s="52">
        <v>1.2</v>
      </c>
      <c r="B16" s="53" t="s">
        <v>17</v>
      </c>
      <c r="C16" s="47">
        <v>0</v>
      </c>
      <c r="D16" s="141"/>
      <c r="E16" s="54" t="s">
        <v>18</v>
      </c>
      <c r="F16"/>
      <c r="G16" s="49">
        <v>0</v>
      </c>
      <c r="H16" s="138"/>
      <c r="I16" s="55"/>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row>
    <row r="17" spans="1:153" s="51" customFormat="1" ht="12.75" x14ac:dyDescent="0.2">
      <c r="A17" s="52">
        <v>1.3</v>
      </c>
      <c r="B17" s="53" t="s">
        <v>19</v>
      </c>
      <c r="C17" s="47">
        <v>0</v>
      </c>
      <c r="D17" s="141"/>
      <c r="E17" s="54" t="s">
        <v>20</v>
      </c>
      <c r="F17"/>
      <c r="G17" s="49">
        <v>0</v>
      </c>
      <c r="H17" s="138"/>
      <c r="I17" s="55"/>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row>
    <row r="18" spans="1:153" s="51" customFormat="1" ht="12.75" customHeight="1" x14ac:dyDescent="0.2">
      <c r="A18" s="52">
        <v>1.4</v>
      </c>
      <c r="B18" s="53" t="s">
        <v>21</v>
      </c>
      <c r="C18" s="47">
        <v>0</v>
      </c>
      <c r="D18" s="141"/>
      <c r="E18" s="54" t="s">
        <v>22</v>
      </c>
      <c r="F18"/>
      <c r="G18" s="49">
        <v>0</v>
      </c>
      <c r="H18" s="138"/>
      <c r="I18" s="55"/>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row>
    <row r="19" spans="1:153" s="51" customFormat="1" ht="12.75" customHeight="1" x14ac:dyDescent="0.2">
      <c r="A19" s="52">
        <v>1.5</v>
      </c>
      <c r="B19" s="53" t="s">
        <v>23</v>
      </c>
      <c r="C19" s="47">
        <v>0</v>
      </c>
      <c r="D19" s="141"/>
      <c r="E19" s="54" t="s">
        <v>24</v>
      </c>
      <c r="F19"/>
      <c r="G19" s="49">
        <v>0</v>
      </c>
      <c r="H19" s="138"/>
      <c r="I19" s="55"/>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row>
    <row r="20" spans="1:153" s="51" customFormat="1" ht="12.75" customHeight="1" x14ac:dyDescent="0.2">
      <c r="A20" s="52">
        <v>1.6</v>
      </c>
      <c r="B20" s="53" t="s">
        <v>25</v>
      </c>
      <c r="C20" s="47">
        <v>0</v>
      </c>
      <c r="D20" s="142"/>
      <c r="E20" s="54"/>
      <c r="F20"/>
      <c r="G20" s="49">
        <v>0</v>
      </c>
      <c r="H20" s="139"/>
      <c r="I20" s="55"/>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row>
    <row r="21" spans="1:153" s="51" customFormat="1" ht="12.75" customHeight="1" x14ac:dyDescent="0.2">
      <c r="A21" s="56">
        <v>2</v>
      </c>
      <c r="B21" s="37" t="s">
        <v>26</v>
      </c>
      <c r="C21" s="57"/>
      <c r="D21" s="39"/>
      <c r="E21" s="58"/>
      <c r="F21"/>
      <c r="G21" s="41"/>
      <c r="H21" s="39"/>
      <c r="I21" s="59"/>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row>
    <row r="22" spans="1:153" s="51" customFormat="1" ht="24" x14ac:dyDescent="0.2">
      <c r="A22" s="52">
        <v>2.1</v>
      </c>
      <c r="B22" s="53" t="s">
        <v>27</v>
      </c>
      <c r="C22" s="47">
        <v>0</v>
      </c>
      <c r="D22" s="60"/>
      <c r="E22" s="54"/>
      <c r="F22"/>
      <c r="G22" s="61">
        <v>0</v>
      </c>
      <c r="H22" s="60"/>
      <c r="I22" s="55"/>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row>
    <row r="23" spans="1:153" s="44" customFormat="1" ht="12.75" customHeight="1" x14ac:dyDescent="0.2">
      <c r="A23" s="56">
        <v>3</v>
      </c>
      <c r="B23" s="37" t="s">
        <v>28</v>
      </c>
      <c r="C23" s="38"/>
      <c r="D23" s="39"/>
      <c r="E23" s="40"/>
      <c r="F23"/>
      <c r="G23" s="41"/>
      <c r="H23" s="39"/>
      <c r="I23" s="43"/>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row>
    <row r="24" spans="1:153" s="51" customFormat="1" ht="24" x14ac:dyDescent="0.2">
      <c r="A24" s="52">
        <v>3.1</v>
      </c>
      <c r="B24" s="53" t="s">
        <v>29</v>
      </c>
      <c r="C24" s="62"/>
      <c r="D24" s="47">
        <v>0</v>
      </c>
      <c r="E24" s="54" t="s">
        <v>30</v>
      </c>
      <c r="F24"/>
      <c r="G24" s="63"/>
      <c r="H24" s="64">
        <v>0</v>
      </c>
      <c r="I24" s="55"/>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row>
    <row r="25" spans="1:153" s="44" customFormat="1" ht="12.75" customHeight="1" x14ac:dyDescent="0.2">
      <c r="A25" s="56">
        <v>4</v>
      </c>
      <c r="B25" s="37" t="s">
        <v>31</v>
      </c>
      <c r="C25" s="38"/>
      <c r="D25" s="65"/>
      <c r="E25" s="40"/>
      <c r="F25"/>
      <c r="G25" s="41"/>
      <c r="H25" s="66"/>
      <c r="I25" s="43"/>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row>
    <row r="26" spans="1:153" s="51" customFormat="1" ht="156" x14ac:dyDescent="0.2">
      <c r="A26" s="52">
        <v>4.0999999999999996</v>
      </c>
      <c r="B26" s="67" t="s">
        <v>32</v>
      </c>
      <c r="C26" s="140"/>
      <c r="D26" s="47">
        <v>0</v>
      </c>
      <c r="E26" s="54" t="s">
        <v>33</v>
      </c>
      <c r="F26"/>
      <c r="G26" s="143"/>
      <c r="H26" s="64">
        <v>0</v>
      </c>
      <c r="I26" s="55"/>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row>
    <row r="27" spans="1:153" s="51" customFormat="1" ht="60" x14ac:dyDescent="0.2">
      <c r="A27" s="52">
        <v>4.2</v>
      </c>
      <c r="B27" s="67" t="s">
        <v>34</v>
      </c>
      <c r="C27" s="141"/>
      <c r="D27" s="47">
        <v>0</v>
      </c>
      <c r="E27" s="54" t="s">
        <v>35</v>
      </c>
      <c r="F27"/>
      <c r="G27" s="144"/>
      <c r="H27" s="64">
        <v>0</v>
      </c>
      <c r="I27" s="55"/>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row>
    <row r="28" spans="1:153" s="51" customFormat="1" ht="12.75" customHeight="1" x14ac:dyDescent="0.2">
      <c r="A28" s="52">
        <v>4.3</v>
      </c>
      <c r="B28" s="53" t="s">
        <v>36</v>
      </c>
      <c r="C28" s="141"/>
      <c r="D28" s="47">
        <v>0</v>
      </c>
      <c r="E28" s="54" t="s">
        <v>37</v>
      </c>
      <c r="F28"/>
      <c r="G28" s="144"/>
      <c r="H28" s="64">
        <f>E51</f>
        <v>0</v>
      </c>
      <c r="I28" s="55"/>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row>
    <row r="29" spans="1:153" s="51" customFormat="1" ht="12.75" customHeight="1" x14ac:dyDescent="0.2">
      <c r="A29" s="52">
        <v>4.4000000000000004</v>
      </c>
      <c r="B29" s="53" t="s">
        <v>38</v>
      </c>
      <c r="C29" s="141"/>
      <c r="D29" s="47">
        <v>0</v>
      </c>
      <c r="E29" s="54" t="s">
        <v>39</v>
      </c>
      <c r="F29"/>
      <c r="G29" s="144"/>
      <c r="H29" s="64">
        <v>0</v>
      </c>
      <c r="I29" s="55"/>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row>
    <row r="30" spans="1:153" s="51" customFormat="1" ht="12.75" customHeight="1" x14ac:dyDescent="0.2">
      <c r="A30" s="52">
        <v>4.5</v>
      </c>
      <c r="B30" s="53" t="s">
        <v>40</v>
      </c>
      <c r="C30" s="141"/>
      <c r="D30" s="47">
        <v>0</v>
      </c>
      <c r="E30" s="54" t="s">
        <v>41</v>
      </c>
      <c r="F30"/>
      <c r="G30" s="144"/>
      <c r="H30" s="64">
        <v>0</v>
      </c>
      <c r="I30" s="55"/>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row>
    <row r="31" spans="1:153" s="51" customFormat="1" ht="12.75" customHeight="1" x14ac:dyDescent="0.2">
      <c r="A31" s="52">
        <v>4.5999999999999996</v>
      </c>
      <c r="B31" s="53" t="s">
        <v>42</v>
      </c>
      <c r="C31" s="141"/>
      <c r="D31" s="47">
        <v>0</v>
      </c>
      <c r="E31" s="54"/>
      <c r="F31"/>
      <c r="G31" s="144"/>
      <c r="H31" s="64">
        <v>0</v>
      </c>
      <c r="I31" s="55"/>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row>
    <row r="32" spans="1:153" s="51" customFormat="1" ht="12.75" customHeight="1" x14ac:dyDescent="0.2">
      <c r="A32" s="52">
        <v>4.7</v>
      </c>
      <c r="B32" s="53" t="s">
        <v>43</v>
      </c>
      <c r="C32" s="141"/>
      <c r="D32" s="47">
        <v>0</v>
      </c>
      <c r="E32" s="54"/>
      <c r="F32"/>
      <c r="G32" s="144"/>
      <c r="H32" s="64">
        <v>0</v>
      </c>
      <c r="I32" s="55"/>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row>
    <row r="33" spans="1:153" s="51" customFormat="1" ht="12.75" customHeight="1" x14ac:dyDescent="0.2">
      <c r="A33" s="52">
        <v>4.8</v>
      </c>
      <c r="B33" s="53" t="s">
        <v>44</v>
      </c>
      <c r="C33" s="141"/>
      <c r="D33" s="47">
        <v>0</v>
      </c>
      <c r="E33" s="54"/>
      <c r="F33"/>
      <c r="G33" s="145"/>
      <c r="H33" s="64">
        <v>0</v>
      </c>
      <c r="I33" s="55"/>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row>
    <row r="34" spans="1:153" s="51" customFormat="1" ht="24" x14ac:dyDescent="0.2">
      <c r="A34" s="52">
        <v>4.9000000000000004</v>
      </c>
      <c r="B34" s="67" t="s">
        <v>45</v>
      </c>
      <c r="C34" s="142"/>
      <c r="D34" s="47">
        <v>0</v>
      </c>
      <c r="E34" s="54" t="s">
        <v>46</v>
      </c>
      <c r="F34"/>
      <c r="G34" s="68"/>
      <c r="H34" s="69"/>
      <c r="I34" s="55"/>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row>
    <row r="35" spans="1:153" s="44" customFormat="1" ht="12.75" customHeight="1" x14ac:dyDescent="0.2">
      <c r="A35" s="56">
        <v>5</v>
      </c>
      <c r="B35" s="37" t="s">
        <v>47</v>
      </c>
      <c r="C35" s="38"/>
      <c r="D35" s="39"/>
      <c r="E35" s="40"/>
      <c r="F35"/>
      <c r="G35" s="41"/>
      <c r="H35" s="42"/>
      <c r="I35" s="43"/>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row>
    <row r="36" spans="1:153" s="51" customFormat="1" ht="12.75" customHeight="1" x14ac:dyDescent="0.2">
      <c r="A36" s="52">
        <v>5.0999999999999996</v>
      </c>
      <c r="B36" s="53" t="s">
        <v>11</v>
      </c>
      <c r="C36" s="70">
        <f>SUM(C15:C22)</f>
        <v>0</v>
      </c>
      <c r="D36" s="71"/>
      <c r="E36" s="72" t="s">
        <v>48</v>
      </c>
      <c r="F36"/>
      <c r="G36" s="73">
        <f>SUM(G15:G22)</f>
        <v>0</v>
      </c>
      <c r="H36" s="71"/>
      <c r="I36" s="14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row>
    <row r="37" spans="1:153" s="51" customFormat="1" ht="12.75" x14ac:dyDescent="0.2">
      <c r="A37" s="52">
        <v>5.2</v>
      </c>
      <c r="B37" s="53" t="s">
        <v>49</v>
      </c>
      <c r="C37" s="74"/>
      <c r="D37" s="75">
        <f>SUM(D24:D33)</f>
        <v>0</v>
      </c>
      <c r="E37" s="72" t="s">
        <v>48</v>
      </c>
      <c r="F37"/>
      <c r="G37" s="63"/>
      <c r="H37" s="76">
        <f>SUM(H24:H33)</f>
        <v>0</v>
      </c>
      <c r="I37" s="147"/>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row>
    <row r="38" spans="1:153" s="44" customFormat="1" ht="12.75" customHeight="1" x14ac:dyDescent="0.2">
      <c r="A38"/>
      <c r="B38" s="135" t="s">
        <v>50</v>
      </c>
      <c r="C38" s="136"/>
      <c r="D38" s="77">
        <f>C36-D37</f>
        <v>0</v>
      </c>
      <c r="E38" s="72" t="s">
        <v>48</v>
      </c>
      <c r="F38"/>
      <c r="G38" s="41"/>
      <c r="H38" s="78">
        <f>G36-H37</f>
        <v>0</v>
      </c>
      <c r="I38" s="79" t="s">
        <v>50</v>
      </c>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row>
    <row r="39" spans="1:153" customFormat="1" ht="27" customHeight="1" thickBot="1" x14ac:dyDescent="0.25">
      <c r="B39" s="161" t="s">
        <v>51</v>
      </c>
      <c r="C39" s="162"/>
      <c r="D39" s="80" t="str">
        <f>IF(ISBLANK(C8),"n/a",(D38/360*C8))</f>
        <v>n/a</v>
      </c>
      <c r="E39" s="81" t="s">
        <v>48</v>
      </c>
      <c r="G39" s="82"/>
      <c r="H39" s="83" t="str">
        <f>IF(ISBLANK(G8),"n/a",(H38/360*G8))</f>
        <v>n/a</v>
      </c>
      <c r="I39" s="84" t="s">
        <v>51</v>
      </c>
    </row>
    <row r="40" spans="1:153" s="51" customFormat="1" ht="5.25" customHeight="1" x14ac:dyDescent="0.2">
      <c r="A40"/>
      <c r="B40"/>
      <c r="C40"/>
      <c r="D40"/>
      <c r="E40"/>
      <c r="F40"/>
      <c r="G40" s="82"/>
      <c r="H40" s="22"/>
      <c r="I40" s="85"/>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row>
    <row r="41" spans="1:153" s="90" customFormat="1" ht="15.75" thickBot="1" x14ac:dyDescent="0.25">
      <c r="A41"/>
      <c r="B41"/>
      <c r="C41"/>
      <c r="D41"/>
      <c r="E41"/>
      <c r="F41"/>
      <c r="G41" s="86"/>
      <c r="H41" s="87">
        <f>IF(H39="n/a",H38*0.8,H39*0.8)</f>
        <v>0</v>
      </c>
      <c r="I41" s="88" t="s">
        <v>52</v>
      </c>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row>
    <row r="42" spans="1:153" ht="5.25" customHeight="1" thickBot="1" x14ac:dyDescent="0.25">
      <c r="G42" s="25"/>
      <c r="H42" s="92"/>
      <c r="I42" s="23"/>
    </row>
    <row r="43" spans="1:153" s="89" customFormat="1" ht="34.5" customHeight="1" x14ac:dyDescent="0.2">
      <c r="A43" s="93"/>
      <c r="B43" s="123" t="s">
        <v>53</v>
      </c>
      <c r="C43" s="124"/>
      <c r="D43" s="124"/>
      <c r="E43" s="125"/>
      <c r="F43" s="94"/>
      <c r="G43" s="95"/>
      <c r="H43" s="92" t="s">
        <v>54</v>
      </c>
      <c r="I43" s="96"/>
    </row>
    <row r="44" spans="1:153" ht="5.25" customHeight="1" thickBot="1" x14ac:dyDescent="0.25">
      <c r="B44" s="163"/>
      <c r="C44" s="164"/>
      <c r="D44" s="164"/>
      <c r="E44" s="165"/>
      <c r="G44" s="25"/>
      <c r="H44" s="92"/>
      <c r="I44" s="23"/>
    </row>
    <row r="45" spans="1:153" ht="12.75" customHeight="1" x14ac:dyDescent="0.2">
      <c r="B45" s="166" t="s">
        <v>55</v>
      </c>
      <c r="C45" s="167"/>
      <c r="D45" s="167"/>
      <c r="E45" s="170">
        <v>0</v>
      </c>
      <c r="G45" s="25"/>
      <c r="H45" s="97" t="s">
        <v>56</v>
      </c>
      <c r="I45" s="98"/>
    </row>
    <row r="46" spans="1:153" s="91" customFormat="1" ht="5.25" customHeight="1" x14ac:dyDescent="0.2">
      <c r="A46" s="99"/>
      <c r="B46" s="168"/>
      <c r="C46" s="169"/>
      <c r="D46" s="169"/>
      <c r="E46" s="171"/>
      <c r="G46" s="100"/>
      <c r="H46" s="101"/>
      <c r="I46" s="102"/>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row>
    <row r="47" spans="1:153" ht="9" customHeight="1" thickBot="1" x14ac:dyDescent="0.25">
      <c r="B47" s="168"/>
      <c r="C47" s="169"/>
      <c r="D47" s="169"/>
      <c r="E47" s="171"/>
      <c r="G47" s="103"/>
      <c r="H47" s="104" t="s">
        <v>57</v>
      </c>
      <c r="I47" s="105"/>
    </row>
    <row r="48" spans="1:153" ht="12.75" x14ac:dyDescent="0.2">
      <c r="B48" s="168" t="s">
        <v>58</v>
      </c>
      <c r="C48" s="169"/>
      <c r="D48" s="106">
        <v>0.8</v>
      </c>
      <c r="E48" s="107">
        <f>E45*D48</f>
        <v>0</v>
      </c>
      <c r="H48" s="108"/>
      <c r="I48"/>
    </row>
    <row r="49" spans="2:153" ht="12.75" x14ac:dyDescent="0.2">
      <c r="B49" s="172" t="s">
        <v>59</v>
      </c>
      <c r="C49" s="173"/>
      <c r="D49" s="109" t="s">
        <v>60</v>
      </c>
      <c r="E49" s="107">
        <f>IF(E48/360&lt;=196,E48/360,196)</f>
        <v>0</v>
      </c>
      <c r="H49" s="108"/>
      <c r="I49"/>
    </row>
    <row r="50" spans="2:153" ht="168" customHeight="1" x14ac:dyDescent="0.2">
      <c r="B50" s="157" t="s">
        <v>63</v>
      </c>
      <c r="C50" s="158"/>
      <c r="D50" s="158"/>
      <c r="E50" s="110">
        <v>0</v>
      </c>
      <c r="F50" s="16"/>
      <c r="G50"/>
      <c r="H50"/>
      <c r="I50" s="16"/>
      <c r="EQ50" s="17"/>
      <c r="ER50" s="17"/>
      <c r="ES50" s="17"/>
      <c r="ET50" s="17"/>
      <c r="EU50" s="17"/>
      <c r="EV50" s="17"/>
      <c r="EW50" s="17"/>
    </row>
    <row r="51" spans="2:153" ht="13.5" thickBot="1" x14ac:dyDescent="0.25">
      <c r="B51" s="159" t="s">
        <v>61</v>
      </c>
      <c r="C51" s="160"/>
      <c r="D51" s="160"/>
      <c r="E51" s="111">
        <f>E49*E50</f>
        <v>0</v>
      </c>
      <c r="F51" s="16"/>
      <c r="H51" s="16"/>
      <c r="I51" s="16"/>
      <c r="EQ51" s="17"/>
      <c r="ER51" s="17"/>
      <c r="ES51" s="17"/>
      <c r="ET51" s="17"/>
      <c r="EU51" s="17"/>
      <c r="EV51" s="17"/>
      <c r="EW51" s="17"/>
    </row>
    <row r="52" spans="2:153" customFormat="1" ht="13.5" customHeight="1" thickBot="1" x14ac:dyDescent="0.25">
      <c r="B52" s="123" t="s">
        <v>64</v>
      </c>
      <c r="C52" s="124"/>
      <c r="D52" s="124"/>
      <c r="E52" s="125"/>
    </row>
    <row r="53" spans="2:153" customFormat="1" ht="13.5" customHeight="1" x14ac:dyDescent="0.2">
      <c r="B53" s="112" t="s">
        <v>65</v>
      </c>
      <c r="C53" s="113" t="s">
        <v>66</v>
      </c>
      <c r="D53" s="113" t="s">
        <v>67</v>
      </c>
      <c r="E53" s="114" t="s">
        <v>68</v>
      </c>
    </row>
    <row r="54" spans="2:153" customFormat="1" ht="13.5" customHeight="1" x14ac:dyDescent="0.2">
      <c r="B54" s="115" t="s">
        <v>69</v>
      </c>
      <c r="C54" s="116">
        <v>1.0546500000000001</v>
      </c>
      <c r="D54" s="117"/>
      <c r="E54" s="118">
        <f>C54*D54</f>
        <v>0</v>
      </c>
    </row>
    <row r="55" spans="2:153" customFormat="1" ht="13.5" customHeight="1" thickBot="1" x14ac:dyDescent="0.25">
      <c r="B55" s="119" t="s">
        <v>70</v>
      </c>
      <c r="C55" s="120">
        <v>0.97709000000000001</v>
      </c>
      <c r="D55" s="121"/>
      <c r="E55" s="122">
        <f>C55*D55</f>
        <v>0</v>
      </c>
    </row>
    <row r="56" spans="2:153" customFormat="1" ht="12.75" x14ac:dyDescent="0.2"/>
    <row r="57" spans="2:153" customFormat="1" ht="12.75" x14ac:dyDescent="0.2"/>
    <row r="58" spans="2:153" customFormat="1" ht="12.75" x14ac:dyDescent="0.2"/>
    <row r="59" spans="2:153" customFormat="1" ht="12.75" x14ac:dyDescent="0.2"/>
    <row r="60" spans="2:153" customFormat="1" ht="12.75" x14ac:dyDescent="0.2"/>
    <row r="61" spans="2:153" customFormat="1" ht="12.75" x14ac:dyDescent="0.2"/>
    <row r="62" spans="2:153" x14ac:dyDescent="0.2">
      <c r="E62" s="16"/>
    </row>
  </sheetData>
  <mergeCells count="23">
    <mergeCell ref="B48:C48"/>
    <mergeCell ref="B49:C49"/>
    <mergeCell ref="E2:E3"/>
    <mergeCell ref="C5:D5"/>
    <mergeCell ref="E5:E8"/>
    <mergeCell ref="B10:E10"/>
    <mergeCell ref="D15:D20"/>
    <mergeCell ref="B52:E52"/>
    <mergeCell ref="G10:I10"/>
    <mergeCell ref="B12:B13"/>
    <mergeCell ref="C12:D12"/>
    <mergeCell ref="G12:H12"/>
    <mergeCell ref="B38:C38"/>
    <mergeCell ref="H15:H20"/>
    <mergeCell ref="C26:C34"/>
    <mergeCell ref="G26:G33"/>
    <mergeCell ref="I36:I37"/>
    <mergeCell ref="B50:D50"/>
    <mergeCell ref="B51:D51"/>
    <mergeCell ref="B39:C39"/>
    <mergeCell ref="B43:E44"/>
    <mergeCell ref="B45:D47"/>
    <mergeCell ref="E45:E47"/>
  </mergeCells>
  <pageMargins left="0.51181102362204722" right="0.51181102362204722" top="0.78740157480314965" bottom="0.78740157480314965" header="0.31496062992125984" footer="0.31496062992125984"/>
  <pageSetup paperSize="9" scale="55" fitToHeight="0" orientation="portrait" r:id="rId1"/>
  <headerFooter>
    <oddHeader>&amp;L&amp;9Berechnung Ausfallentschädigung&amp;C&amp;9Modell Entgangene Einnahmen&amp;R&amp;9Amt für Kultur Appenzell Ausserrhoden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Kulturschaffende</vt:lpstr>
    </vt:vector>
  </TitlesOfParts>
  <Company>Kanton St.Gallen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Bürer Margrit</cp:lastModifiedBy>
  <cp:lastPrinted>2020-05-07T11:49:07Z</cp:lastPrinted>
  <dcterms:created xsi:type="dcterms:W3CDTF">2020-05-01T09:28:42Z</dcterms:created>
  <dcterms:modified xsi:type="dcterms:W3CDTF">2020-05-26T13:55:39Z</dcterms:modified>
</cp:coreProperties>
</file>